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6735" activeTab="0"/>
  </bookViews>
  <sheets>
    <sheet name="economato" sheetId="1" r:id="rId1"/>
    <sheet name="grafico" sheetId="2" r:id="rId2"/>
  </sheets>
  <definedNames>
    <definedName name="_xlnm.Print_Area" localSheetId="0">'economato'!$A$1:$H$33</definedName>
    <definedName name="_xlnm.Print_Titles" localSheetId="0">'economato'!$3:$5</definedName>
  </definedNames>
  <calcPr fullCalcOnLoad="1"/>
</workbook>
</file>

<file path=xl/sharedStrings.xml><?xml version="1.0" encoding="utf-8"?>
<sst xmlns="http://schemas.openxmlformats.org/spreadsheetml/2006/main" count="40" uniqueCount="33">
  <si>
    <t>CONS</t>
  </si>
  <si>
    <t>NATURA</t>
  </si>
  <si>
    <t>UFFICI GIUDIZIARI</t>
  </si>
  <si>
    <t>INTERVENTI PULIZIA</t>
  </si>
  <si>
    <t>TOTALE CONSUMI</t>
  </si>
  <si>
    <t>RISCALD./UTENZE- PATRIMONIO</t>
  </si>
  <si>
    <t>GAS METANO</t>
  </si>
  <si>
    <t>ACQUA</t>
  </si>
  <si>
    <t>RISCALDAMENTO</t>
  </si>
  <si>
    <t>TOTALE UTENZE</t>
  </si>
  <si>
    <t>CONSULTAZIONI ELETTORALI</t>
  </si>
  <si>
    <t>TOTALE  GENERALE</t>
  </si>
  <si>
    <t>FACCHINAGGIO-LOGISTICA</t>
  </si>
  <si>
    <t>RIMB.A PROVINCIA X AREA METROP.</t>
  </si>
  <si>
    <t>UFFICI GIUDIZIARI (utenze/riscaldamento)</t>
  </si>
  <si>
    <t>ASSICURAZIONI PERSONE/IMMOBILI/VEICOLI</t>
  </si>
  <si>
    <t>ALTRO</t>
  </si>
  <si>
    <t xml:space="preserve">TOTALE  CONSUMI E UTENZE                           </t>
  </si>
  <si>
    <t>ARREDI/ATTREZZATURE(CANONI E MANUTENZIONI INCLUSI)(*)</t>
  </si>
  <si>
    <t>IN MIGLIAIA DI EURO</t>
  </si>
  <si>
    <t>TELEFONI (**)</t>
  </si>
  <si>
    <t>(**) Dal 2001 la gestione della telefonia è di responsabiltà del settore Sistemi informativi e telematici</t>
  </si>
  <si>
    <t>(*) nel 2000 comprende voce "arredi sede censimento "</t>
  </si>
  <si>
    <t>TOTALE UTENZE SETTORE ACQUISTI</t>
  </si>
  <si>
    <t>ENERGIA ELETTRICA (***)</t>
  </si>
  <si>
    <t>VIVERI NIDI/SERVIZIO PRODUZIONE PASTI</t>
  </si>
  <si>
    <t xml:space="preserve">RESIDUI UTENZE </t>
  </si>
  <si>
    <t>(***) Dal 2001 l'utenza energia elettrica per l'illuminazione pubblica fa parte dell'accordo con Hera</t>
  </si>
  <si>
    <t>CONSUMI</t>
  </si>
  <si>
    <t>Totale</t>
  </si>
  <si>
    <t xml:space="preserve">CONSUMI ECONOMALI ED UTENZE PER NATURA; SERIE STORICA (CONS 1997- CONS 2003) </t>
  </si>
  <si>
    <t>UTENZE (SETTORE ACQUISTI)</t>
  </si>
  <si>
    <t>TELEFONI (SETTORE SISTEMI INF.)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</si>
</sst>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m/yy"/>
    <numFmt numFmtId="173" formatCode="d\-mmm\-yy"/>
    <numFmt numFmtId="174" formatCode="d\-mmm"/>
    <numFmt numFmtId="175" formatCode="h\.mm\ AM/PM"/>
    <numFmt numFmtId="176" formatCode="h\.mm\.ss\ AM/PM"/>
    <numFmt numFmtId="177" formatCode="h\.mm"/>
    <numFmt numFmtId="178" formatCode="h\.mm\.ss"/>
    <numFmt numFmtId="179" formatCode="d/m/yy\ h\.mm"/>
    <numFmt numFmtId="180" formatCode="0.000"/>
    <numFmt numFmtId="181" formatCode="0.0"/>
    <numFmt numFmtId="182" formatCode="#,##0.0"/>
    <numFmt numFmtId="183" formatCode="#,##0.000"/>
    <numFmt numFmtId="184" formatCode="0.0000"/>
    <numFmt numFmtId="185" formatCode="0.00000"/>
    <numFmt numFmtId="186" formatCode="0.000000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.75"/>
      <name val="Arial"/>
      <family val="2"/>
    </font>
    <font>
      <sz val="15.25"/>
      <name val="Arial"/>
      <family val="0"/>
    </font>
    <font>
      <u val="single"/>
      <sz val="7.5"/>
      <color indexed="12"/>
      <name val="Helv"/>
      <family val="0"/>
    </font>
    <font>
      <u val="single"/>
      <sz val="10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80" fontId="4" fillId="0" borderId="0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80" fontId="5" fillId="2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80" fontId="5" fillId="0" borderId="2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180" fontId="6" fillId="0" borderId="3" xfId="0" applyNumberFormat="1" applyFont="1" applyBorder="1" applyAlignment="1">
      <alignment horizontal="center"/>
    </xf>
    <xf numFmtId="18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5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2" borderId="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3" fontId="13" fillId="0" borderId="5" xfId="15" applyNumberFormat="1" applyFill="1" applyBorder="1" applyAlignment="1">
      <alignment horizontal="right"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075"/>
          <c:w val="0.96425"/>
          <c:h val="0.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grafico!$A$2</c:f>
              <c:strCache>
                <c:ptCount val="1"/>
                <c:pt idx="0">
                  <c:v>CONSUMI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grafico!$B$1:$H$1</c:f>
              <c:numCache/>
            </c:numRef>
          </c:cat>
          <c:val>
            <c:numRef>
              <c:f>grafico!$B$2:$H$2</c:f>
              <c:numCache/>
            </c:numRef>
          </c:val>
        </c:ser>
        <c:ser>
          <c:idx val="1"/>
          <c:order val="1"/>
          <c:tx>
            <c:strRef>
              <c:f>grafico!$A$3</c:f>
              <c:strCache>
                <c:ptCount val="1"/>
                <c:pt idx="0">
                  <c:v>UTENZE (SETTORE ACQUISTI)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grafico!$B$1:$H$1</c:f>
              <c:numCache/>
            </c:numRef>
          </c:cat>
          <c:val>
            <c:numRef>
              <c:f>grafico!$B$3:$H$3</c:f>
              <c:numCache/>
            </c:numRef>
          </c:val>
        </c:ser>
        <c:ser>
          <c:idx val="2"/>
          <c:order val="2"/>
          <c:tx>
            <c:strRef>
              <c:f>grafico!$A$4</c:f>
              <c:strCache>
                <c:ptCount val="1"/>
                <c:pt idx="0">
                  <c:v>TELEFONI (SETTORE SISTEMI INF.)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grafico!$B$1:$H$1</c:f>
              <c:numCache/>
            </c:numRef>
          </c:cat>
          <c:val>
            <c:numRef>
              <c:f>grafico!$B$4:$H$4</c:f>
              <c:numCache/>
            </c:numRef>
          </c:val>
        </c:ser>
        <c:ser>
          <c:idx val="3"/>
          <c:order val="3"/>
          <c:tx>
            <c:strRef>
              <c:f>grafico!$A$5</c:f>
              <c:strCache>
                <c:ptCount val="1"/>
                <c:pt idx="0">
                  <c:v>CONSULTAZIONI ELETTORALI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grafico!$B$1:$H$1</c:f>
              <c:numCache/>
            </c:numRef>
          </c:cat>
          <c:val>
            <c:numRef>
              <c:f>grafico!$B$5:$H$5</c:f>
              <c:numCache/>
            </c:numRef>
          </c:val>
        </c:ser>
        <c:overlap val="100"/>
        <c:axId val="39285832"/>
        <c:axId val="18028169"/>
      </c:bar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8028169"/>
        <c:crosses val="autoZero"/>
        <c:auto val="1"/>
        <c:lblOffset val="100"/>
        <c:noMultiLvlLbl val="0"/>
      </c:catAx>
      <c:valAx>
        <c:axId val="18028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9285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25"/>
          <c:y val="0.87625"/>
          <c:w val="0.721"/>
          <c:h val="0.11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152400</xdr:rowOff>
    </xdr:from>
    <xdr:to>
      <xdr:col>7</xdr:col>
      <xdr:colOff>257175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895350" y="1123950"/>
        <a:ext cx="54102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">
      <selection activeCell="A28" sqref="A28"/>
    </sheetView>
  </sheetViews>
  <sheetFormatPr defaultColWidth="9.140625" defaultRowHeight="12.75"/>
  <cols>
    <col min="1" max="1" width="60.140625" style="1" customWidth="1"/>
    <col min="2" max="5" width="11.421875" style="3" customWidth="1"/>
    <col min="6" max="6" width="11.7109375" style="1" customWidth="1"/>
    <col min="7" max="8" width="11.57421875" style="1" customWidth="1"/>
    <col min="9" max="242" width="13.421875" style="1" customWidth="1"/>
    <col min="243" max="16384" width="9.140625" style="1" customWidth="1"/>
  </cols>
  <sheetData>
    <row r="1" spans="1:8" ht="24" customHeight="1">
      <c r="A1" s="32" t="s">
        <v>30</v>
      </c>
      <c r="H1" s="40" t="s">
        <v>19</v>
      </c>
    </row>
    <row r="2" ht="18" customHeight="1"/>
    <row r="3" spans="1:10" s="2" customFormat="1" ht="15.75">
      <c r="A3" s="28"/>
      <c r="B3" s="15" t="s">
        <v>0</v>
      </c>
      <c r="C3" s="14" t="s">
        <v>0</v>
      </c>
      <c r="D3" s="15" t="s">
        <v>0</v>
      </c>
      <c r="E3" s="15" t="s">
        <v>0</v>
      </c>
      <c r="F3" s="15" t="s">
        <v>0</v>
      </c>
      <c r="G3" s="15" t="s">
        <v>0</v>
      </c>
      <c r="H3" s="15" t="s">
        <v>0</v>
      </c>
      <c r="J3" s="39"/>
    </row>
    <row r="4" spans="1:8" s="2" customFormat="1" ht="13.5" customHeight="1">
      <c r="A4" s="29" t="s">
        <v>1</v>
      </c>
      <c r="B4" s="17">
        <v>1997</v>
      </c>
      <c r="C4" s="16">
        <v>1998</v>
      </c>
      <c r="D4" s="17">
        <v>1999</v>
      </c>
      <c r="E4" s="17">
        <v>2000</v>
      </c>
      <c r="F4" s="18">
        <v>2001</v>
      </c>
      <c r="G4" s="18">
        <v>2002</v>
      </c>
      <c r="H4" s="18">
        <v>2003</v>
      </c>
    </row>
    <row r="5" spans="1:8" s="2" customFormat="1" ht="13.5" customHeight="1">
      <c r="A5" s="30"/>
      <c r="B5" s="10"/>
      <c r="C5" s="6"/>
      <c r="D5" s="10"/>
      <c r="E5" s="10"/>
      <c r="F5" s="9"/>
      <c r="G5" s="9"/>
      <c r="H5" s="9"/>
    </row>
    <row r="6" spans="1:8" ht="21" customHeight="1">
      <c r="A6" s="23" t="s">
        <v>15</v>
      </c>
      <c r="B6" s="20">
        <v>996</v>
      </c>
      <c r="C6" s="20">
        <v>1203</v>
      </c>
      <c r="D6" s="20">
        <v>1529</v>
      </c>
      <c r="E6" s="20">
        <v>2233</v>
      </c>
      <c r="F6" s="20">
        <v>2884</v>
      </c>
      <c r="G6" s="20">
        <v>2479</v>
      </c>
      <c r="H6" s="20">
        <v>3632</v>
      </c>
    </row>
    <row r="7" spans="1:8" s="8" customFormat="1" ht="21" customHeight="1">
      <c r="A7" s="23" t="s">
        <v>12</v>
      </c>
      <c r="B7" s="19">
        <v>620</v>
      </c>
      <c r="C7" s="19">
        <v>553</v>
      </c>
      <c r="D7" s="19">
        <v>765</v>
      </c>
      <c r="E7" s="19">
        <v>871</v>
      </c>
      <c r="F7" s="19">
        <v>994</v>
      </c>
      <c r="G7" s="19">
        <v>815</v>
      </c>
      <c r="H7" s="19">
        <v>1005</v>
      </c>
    </row>
    <row r="8" spans="1:8" ht="21" customHeight="1">
      <c r="A8" s="23" t="s">
        <v>25</v>
      </c>
      <c r="B8" s="21">
        <v>5395</v>
      </c>
      <c r="C8" s="21">
        <v>5569</v>
      </c>
      <c r="D8" s="21">
        <v>6266</v>
      </c>
      <c r="E8" s="21">
        <v>6580</v>
      </c>
      <c r="F8" s="21">
        <v>6994</v>
      </c>
      <c r="G8" s="21">
        <v>7279</v>
      </c>
      <c r="H8" s="21">
        <v>9355</v>
      </c>
    </row>
    <row r="9" spans="1:8" ht="21" customHeight="1">
      <c r="A9" s="23" t="s">
        <v>18</v>
      </c>
      <c r="B9" s="19">
        <v>695</v>
      </c>
      <c r="C9" s="19">
        <v>688</v>
      </c>
      <c r="D9" s="19">
        <v>869</v>
      </c>
      <c r="E9" s="19">
        <v>1365</v>
      </c>
      <c r="F9" s="19">
        <v>554</v>
      </c>
      <c r="G9" s="19">
        <v>218</v>
      </c>
      <c r="H9" s="19">
        <v>285</v>
      </c>
    </row>
    <row r="10" spans="1:8" ht="21" customHeight="1">
      <c r="A10" s="23" t="s">
        <v>2</v>
      </c>
      <c r="B10" s="21">
        <v>439</v>
      </c>
      <c r="C10" s="21">
        <v>446</v>
      </c>
      <c r="D10" s="21">
        <v>473</v>
      </c>
      <c r="E10" s="21">
        <v>527</v>
      </c>
      <c r="F10" s="21">
        <v>533</v>
      </c>
      <c r="G10" s="21">
        <v>539</v>
      </c>
      <c r="H10" s="21">
        <v>543</v>
      </c>
    </row>
    <row r="11" spans="1:8" ht="21" customHeight="1">
      <c r="A11" s="23" t="s">
        <v>3</v>
      </c>
      <c r="B11" s="22">
        <v>3350</v>
      </c>
      <c r="C11" s="22">
        <v>3344</v>
      </c>
      <c r="D11" s="22">
        <v>3424</v>
      </c>
      <c r="E11" s="22">
        <v>2239</v>
      </c>
      <c r="F11" s="22">
        <v>2626</v>
      </c>
      <c r="G11" s="22">
        <v>2668</v>
      </c>
      <c r="H11" s="22">
        <v>2758</v>
      </c>
    </row>
    <row r="12" spans="1:8" ht="21" customHeight="1">
      <c r="A12" s="23" t="s">
        <v>16</v>
      </c>
      <c r="B12" s="22">
        <v>2757</v>
      </c>
      <c r="C12" s="22">
        <v>2771</v>
      </c>
      <c r="D12" s="22">
        <v>3137</v>
      </c>
      <c r="E12" s="22">
        <v>3138</v>
      </c>
      <c r="F12" s="22">
        <v>3255</v>
      </c>
      <c r="G12" s="22">
        <v>3161</v>
      </c>
      <c r="H12" s="22">
        <v>2940</v>
      </c>
    </row>
    <row r="13" spans="1:8" ht="21" customHeight="1">
      <c r="A13" s="31" t="s">
        <v>4</v>
      </c>
      <c r="B13" s="25">
        <f aca="true" t="shared" si="0" ref="B13:H13">SUM(B6:B12)</f>
        <v>14252</v>
      </c>
      <c r="C13" s="25">
        <f t="shared" si="0"/>
        <v>14574</v>
      </c>
      <c r="D13" s="25">
        <f t="shared" si="0"/>
        <v>16463</v>
      </c>
      <c r="E13" s="25">
        <f>SUM(E6:E12)</f>
        <v>16953</v>
      </c>
      <c r="F13" s="25">
        <f t="shared" si="0"/>
        <v>17840</v>
      </c>
      <c r="G13" s="25">
        <f t="shared" si="0"/>
        <v>17159</v>
      </c>
      <c r="H13" s="25">
        <f t="shared" si="0"/>
        <v>20518</v>
      </c>
    </row>
    <row r="14" spans="1:8" ht="9" customHeight="1">
      <c r="A14" s="4"/>
      <c r="B14" s="7"/>
      <c r="C14" s="7"/>
      <c r="D14" s="7"/>
      <c r="E14" s="7"/>
      <c r="F14" s="5"/>
      <c r="G14" s="5"/>
      <c r="H14" s="5"/>
    </row>
    <row r="15" spans="1:8" ht="21" customHeight="1">
      <c r="A15" s="23" t="s">
        <v>5</v>
      </c>
      <c r="B15" s="22">
        <v>835</v>
      </c>
      <c r="C15" s="22">
        <v>938</v>
      </c>
      <c r="D15" s="19">
        <v>1007</v>
      </c>
      <c r="E15" s="19">
        <v>1028</v>
      </c>
      <c r="F15" s="20">
        <v>1095</v>
      </c>
      <c r="G15" s="20">
        <v>1185</v>
      </c>
      <c r="H15" s="20">
        <v>1114</v>
      </c>
    </row>
    <row r="16" spans="1:8" ht="21" customHeight="1">
      <c r="A16" s="23" t="s">
        <v>26</v>
      </c>
      <c r="B16" s="22">
        <v>0</v>
      </c>
      <c r="C16" s="22">
        <v>69</v>
      </c>
      <c r="D16" s="19">
        <v>680</v>
      </c>
      <c r="E16" s="19">
        <v>744</v>
      </c>
      <c r="F16" s="20">
        <v>62</v>
      </c>
      <c r="G16" s="20">
        <v>0</v>
      </c>
      <c r="H16" s="20">
        <v>0</v>
      </c>
    </row>
    <row r="17" spans="1:8" ht="21" customHeight="1">
      <c r="A17" s="23" t="s">
        <v>13</v>
      </c>
      <c r="B17" s="22">
        <v>0</v>
      </c>
      <c r="C17" s="22">
        <v>0</v>
      </c>
      <c r="D17" s="19">
        <v>41</v>
      </c>
      <c r="E17" s="19">
        <v>52</v>
      </c>
      <c r="F17" s="20">
        <v>52</v>
      </c>
      <c r="G17" s="20">
        <v>52</v>
      </c>
      <c r="H17" s="20">
        <v>41</v>
      </c>
    </row>
    <row r="18" spans="1:8" ht="21" customHeight="1">
      <c r="A18" s="23" t="s">
        <v>24</v>
      </c>
      <c r="B18" s="22">
        <v>6717</v>
      </c>
      <c r="C18" s="22">
        <v>7322</v>
      </c>
      <c r="D18" s="19">
        <v>6726</v>
      </c>
      <c r="E18" s="19">
        <v>7086</v>
      </c>
      <c r="F18" s="20">
        <v>3956</v>
      </c>
      <c r="G18" s="20">
        <v>3592</v>
      </c>
      <c r="H18" s="20">
        <v>3609</v>
      </c>
    </row>
    <row r="19" spans="1:8" ht="21" customHeight="1">
      <c r="A19" s="23" t="s">
        <v>6</v>
      </c>
      <c r="B19" s="22">
        <v>513</v>
      </c>
      <c r="C19" s="22">
        <v>635</v>
      </c>
      <c r="D19" s="19">
        <v>559</v>
      </c>
      <c r="E19" s="19">
        <v>604</v>
      </c>
      <c r="F19" s="20">
        <v>444</v>
      </c>
      <c r="G19" s="20">
        <v>498</v>
      </c>
      <c r="H19" s="20">
        <v>719</v>
      </c>
    </row>
    <row r="20" spans="1:8" ht="21" customHeight="1">
      <c r="A20" s="23" t="s">
        <v>7</v>
      </c>
      <c r="B20" s="22">
        <v>1413</v>
      </c>
      <c r="C20" s="22">
        <v>1973</v>
      </c>
      <c r="D20" s="19">
        <v>1645</v>
      </c>
      <c r="E20" s="19">
        <v>1712</v>
      </c>
      <c r="F20" s="20">
        <v>1542</v>
      </c>
      <c r="G20" s="20">
        <v>1590</v>
      </c>
      <c r="H20" s="20">
        <v>1649</v>
      </c>
    </row>
    <row r="21" spans="1:8" ht="21" customHeight="1">
      <c r="A21" s="23" t="s">
        <v>8</v>
      </c>
      <c r="B21" s="22">
        <v>8033</v>
      </c>
      <c r="C21" s="22">
        <v>8146</v>
      </c>
      <c r="D21" s="19">
        <v>7247</v>
      </c>
      <c r="E21" s="19">
        <v>7344</v>
      </c>
      <c r="F21" s="20">
        <v>7316</v>
      </c>
      <c r="G21" s="20">
        <v>7870</v>
      </c>
      <c r="H21" s="20">
        <v>7968</v>
      </c>
    </row>
    <row r="22" spans="1:8" ht="21" customHeight="1">
      <c r="A22" s="23" t="s">
        <v>14</v>
      </c>
      <c r="B22" s="22">
        <v>940</v>
      </c>
      <c r="C22" s="22">
        <v>965</v>
      </c>
      <c r="D22" s="19">
        <v>870</v>
      </c>
      <c r="E22" s="19">
        <v>1055</v>
      </c>
      <c r="F22" s="20">
        <v>605</v>
      </c>
      <c r="G22" s="20">
        <v>631</v>
      </c>
      <c r="H22" s="20">
        <v>648</v>
      </c>
    </row>
    <row r="23" spans="1:8" ht="21" customHeight="1">
      <c r="A23" s="27" t="s">
        <v>23</v>
      </c>
      <c r="B23" s="34">
        <f>SUM(B15:B22)</f>
        <v>18451</v>
      </c>
      <c r="C23" s="34">
        <f aca="true" t="shared" si="1" ref="C23:H23">SUM(C15:C22)</f>
        <v>20048</v>
      </c>
      <c r="D23" s="34">
        <f t="shared" si="1"/>
        <v>18775</v>
      </c>
      <c r="E23" s="34">
        <f t="shared" si="1"/>
        <v>19625</v>
      </c>
      <c r="F23" s="34">
        <f t="shared" si="1"/>
        <v>15072</v>
      </c>
      <c r="G23" s="34">
        <f t="shared" si="1"/>
        <v>15418</v>
      </c>
      <c r="H23" s="34">
        <f t="shared" si="1"/>
        <v>15748</v>
      </c>
    </row>
    <row r="24" spans="1:8" ht="21" customHeight="1">
      <c r="A24" s="23" t="s">
        <v>20</v>
      </c>
      <c r="B24" s="22">
        <v>2143</v>
      </c>
      <c r="C24" s="22">
        <v>3144</v>
      </c>
      <c r="D24" s="19">
        <v>2906</v>
      </c>
      <c r="E24" s="19">
        <v>2490</v>
      </c>
      <c r="F24" s="20">
        <v>2286</v>
      </c>
      <c r="G24" s="20">
        <v>2407</v>
      </c>
      <c r="H24" s="20">
        <v>2542</v>
      </c>
    </row>
    <row r="25" spans="1:8" ht="21" customHeight="1">
      <c r="A25" s="27" t="s">
        <v>9</v>
      </c>
      <c r="B25" s="25">
        <f>+B24+B23</f>
        <v>20594</v>
      </c>
      <c r="C25" s="25">
        <f aca="true" t="shared" si="2" ref="C25:H25">+C24+C23</f>
        <v>23192</v>
      </c>
      <c r="D25" s="25">
        <f t="shared" si="2"/>
        <v>21681</v>
      </c>
      <c r="E25" s="25">
        <f t="shared" si="2"/>
        <v>22115</v>
      </c>
      <c r="F25" s="25">
        <f t="shared" si="2"/>
        <v>17358</v>
      </c>
      <c r="G25" s="25">
        <f t="shared" si="2"/>
        <v>17825</v>
      </c>
      <c r="H25" s="25">
        <f t="shared" si="2"/>
        <v>18290</v>
      </c>
    </row>
    <row r="26" spans="1:8" ht="21" customHeight="1">
      <c r="A26" s="24" t="s">
        <v>17</v>
      </c>
      <c r="B26" s="25">
        <f>+B25+B13</f>
        <v>34846</v>
      </c>
      <c r="C26" s="25">
        <f aca="true" t="shared" si="3" ref="C26:H26">+C25+C13</f>
        <v>37766</v>
      </c>
      <c r="D26" s="25">
        <f t="shared" si="3"/>
        <v>38144</v>
      </c>
      <c r="E26" s="25">
        <f t="shared" si="3"/>
        <v>39068</v>
      </c>
      <c r="F26" s="25">
        <f t="shared" si="3"/>
        <v>35198</v>
      </c>
      <c r="G26" s="25">
        <f t="shared" si="3"/>
        <v>34984</v>
      </c>
      <c r="H26" s="25">
        <f t="shared" si="3"/>
        <v>38808</v>
      </c>
    </row>
    <row r="27" spans="1:8" ht="21" customHeight="1">
      <c r="A27" s="23" t="s">
        <v>10</v>
      </c>
      <c r="B27" s="19">
        <v>842</v>
      </c>
      <c r="C27" s="19">
        <v>0</v>
      </c>
      <c r="D27" s="19">
        <v>2051</v>
      </c>
      <c r="E27" s="20">
        <v>1294</v>
      </c>
      <c r="F27" s="20">
        <v>1327</v>
      </c>
      <c r="G27" s="20">
        <v>0</v>
      </c>
      <c r="H27" s="20">
        <v>638</v>
      </c>
    </row>
    <row r="28" spans="1:8" ht="21" customHeight="1">
      <c r="A28" s="41" t="s">
        <v>11</v>
      </c>
      <c r="B28" s="26">
        <f>+B26+B27</f>
        <v>35688</v>
      </c>
      <c r="C28" s="26">
        <f>+C26+C27</f>
        <v>37766</v>
      </c>
      <c r="D28" s="26">
        <f>SUM(D26:D27)</f>
        <v>40195</v>
      </c>
      <c r="E28" s="26">
        <f>+E26+E27</f>
        <v>40362</v>
      </c>
      <c r="F28" s="26">
        <f>SUM(F26:F27)</f>
        <v>36525</v>
      </c>
      <c r="G28" s="26">
        <f>SUM(G26:G27)</f>
        <v>34984</v>
      </c>
      <c r="H28" s="26">
        <f>SUM(H26:H27)</f>
        <v>39446</v>
      </c>
    </row>
    <row r="29" spans="1:7" ht="11.25">
      <c r="A29" s="11"/>
      <c r="B29" s="12"/>
      <c r="C29" s="12"/>
      <c r="D29" s="12"/>
      <c r="E29" s="12"/>
      <c r="F29" s="13"/>
      <c r="G29" s="13"/>
    </row>
    <row r="30" spans="1:7" ht="15">
      <c r="A30" s="33" t="s">
        <v>22</v>
      </c>
      <c r="F30" s="35"/>
      <c r="G30" s="35"/>
    </row>
    <row r="31" spans="1:5" ht="15">
      <c r="A31" s="33" t="s">
        <v>21</v>
      </c>
      <c r="D31" s="7"/>
      <c r="E31" s="7"/>
    </row>
    <row r="32" ht="16.5" customHeight="1">
      <c r="A32" s="33" t="s">
        <v>27</v>
      </c>
    </row>
  </sheetData>
  <hyperlinks>
    <hyperlink ref="A28" location="grafico!A1" display="grafico!A1"/>
  </hyperlinks>
  <printOptions horizontalCentered="1" verticalCentered="1"/>
  <pageMargins left="0.46" right="0.1968503937007874" top="0.3937007874015748" bottom="0.15748031496062992" header="0.2755905511811024" footer="0.2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35.8515625" style="0" bestFit="1" customWidth="1"/>
  </cols>
  <sheetData>
    <row r="1" spans="2:8" ht="12.75">
      <c r="B1" s="38">
        <f>+economato!B4</f>
        <v>1997</v>
      </c>
      <c r="C1" s="38">
        <f>+economato!C4</f>
        <v>1998</v>
      </c>
      <c r="D1" s="38">
        <f>+economato!D4</f>
        <v>1999</v>
      </c>
      <c r="E1" s="38">
        <f>+economato!E4</f>
        <v>2000</v>
      </c>
      <c r="F1" s="38">
        <f>+economato!F4</f>
        <v>2001</v>
      </c>
      <c r="G1" s="38">
        <f>+economato!G4</f>
        <v>2002</v>
      </c>
      <c r="H1" s="38">
        <f>+economato!H4</f>
        <v>2003</v>
      </c>
    </row>
    <row r="2" spans="1:8" ht="12.75">
      <c r="A2" t="s">
        <v>28</v>
      </c>
      <c r="B2" s="36">
        <f>+economato!B13</f>
        <v>14252</v>
      </c>
      <c r="C2" s="36">
        <f>+economato!C13</f>
        <v>14574</v>
      </c>
      <c r="D2" s="36">
        <f>+economato!D13</f>
        <v>16463</v>
      </c>
      <c r="E2" s="36">
        <f>+economato!E13</f>
        <v>16953</v>
      </c>
      <c r="F2" s="36">
        <f>+economato!F13</f>
        <v>17840</v>
      </c>
      <c r="G2" s="36">
        <f>+economato!G13</f>
        <v>17159</v>
      </c>
      <c r="H2" s="36">
        <f>+economato!H13</f>
        <v>20518</v>
      </c>
    </row>
    <row r="3" spans="1:8" ht="12.75">
      <c r="A3" s="36" t="s">
        <v>31</v>
      </c>
      <c r="B3" s="36">
        <f>+economato!B23</f>
        <v>18451</v>
      </c>
      <c r="C3" s="36">
        <f>+economato!C23</f>
        <v>20048</v>
      </c>
      <c r="D3" s="36">
        <f>+economato!D23</f>
        <v>18775</v>
      </c>
      <c r="E3" s="36">
        <f>+economato!E23</f>
        <v>19625</v>
      </c>
      <c r="F3" s="36">
        <f>+economato!F23</f>
        <v>15072</v>
      </c>
      <c r="G3" s="36">
        <f>+economato!G23</f>
        <v>15418</v>
      </c>
      <c r="H3" s="36">
        <f>+economato!H23</f>
        <v>15748</v>
      </c>
    </row>
    <row r="4" spans="1:8" ht="12.75">
      <c r="A4" s="36" t="s">
        <v>32</v>
      </c>
      <c r="B4" s="36">
        <f>+economato!B24</f>
        <v>2143</v>
      </c>
      <c r="C4" s="36">
        <f>+economato!C24</f>
        <v>3144</v>
      </c>
      <c r="D4" s="36">
        <f>+economato!D24</f>
        <v>2906</v>
      </c>
      <c r="E4" s="36">
        <f>+economato!E24</f>
        <v>2490</v>
      </c>
      <c r="F4" s="36">
        <f>+economato!F24</f>
        <v>2286</v>
      </c>
      <c r="G4" s="36">
        <f>+economato!G24</f>
        <v>2407</v>
      </c>
      <c r="H4" s="36">
        <f>+economato!H24</f>
        <v>2542</v>
      </c>
    </row>
    <row r="5" spans="1:8" ht="12.75">
      <c r="A5" s="36" t="s">
        <v>10</v>
      </c>
      <c r="B5" s="36">
        <f>+economato!B27</f>
        <v>842</v>
      </c>
      <c r="C5" s="36">
        <f>+economato!C27</f>
        <v>0</v>
      </c>
      <c r="D5" s="36">
        <f>+economato!D27</f>
        <v>2051</v>
      </c>
      <c r="E5" s="36">
        <f>+economato!E27</f>
        <v>1294</v>
      </c>
      <c r="F5" s="36">
        <f>+economato!F27</f>
        <v>1327</v>
      </c>
      <c r="G5" s="36">
        <f>+economato!G27</f>
        <v>0</v>
      </c>
      <c r="H5" s="36">
        <f>+economato!H27</f>
        <v>638</v>
      </c>
    </row>
    <row r="6" spans="1:8" ht="12.75">
      <c r="A6" s="37" t="s">
        <v>29</v>
      </c>
      <c r="B6" s="36">
        <f aca="true" t="shared" si="0" ref="B6:H6">SUM(B2:B5)</f>
        <v>35688</v>
      </c>
      <c r="C6" s="36">
        <f t="shared" si="0"/>
        <v>37766</v>
      </c>
      <c r="D6" s="36">
        <f t="shared" si="0"/>
        <v>40195</v>
      </c>
      <c r="E6" s="36">
        <f t="shared" si="0"/>
        <v>40362</v>
      </c>
      <c r="F6" s="36">
        <f t="shared" si="0"/>
        <v>36525</v>
      </c>
      <c r="G6" s="36">
        <f t="shared" si="0"/>
        <v>34984</v>
      </c>
      <c r="H6" s="36">
        <f t="shared" si="0"/>
        <v>39446</v>
      </c>
    </row>
    <row r="7" spans="2:7" ht="12.75">
      <c r="B7" s="36"/>
      <c r="C7" s="36"/>
      <c r="D7" s="36"/>
      <c r="E7" s="36"/>
      <c r="F7" s="36"/>
      <c r="G7" s="3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bdg97a</dc:title>
  <dc:subject/>
  <dc:creator>SETTORE ACQUISTI</dc:creator>
  <cp:keywords/>
  <dc:description/>
  <cp:lastModifiedBy>rcorsini</cp:lastModifiedBy>
  <cp:lastPrinted>2004-04-09T07:00:39Z</cp:lastPrinted>
  <dcterms:created xsi:type="dcterms:W3CDTF">1999-04-13T10:35:16Z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