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<sst xmlns="http://schemas.openxmlformats.org/spreadsheetml/2006/main" count="24" uniqueCount="17">
  <si>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</si>
  <si>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</si>
  <si>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Finanza</t>
  </si>
  <si>
    <t xml:space="preserve"> </t>
  </si>
  <si>
    <t>Variazione assoluta 2003 vs 2002</t>
  </si>
  <si>
    <t xml:space="preserve">Variazione %        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</si>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</sst>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8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 quotePrefix="1">
      <alignment horizontal="center" vertical="center"/>
      <protection locked="0"/>
    </xf>
    <xf numFmtId="0" fontId="5" fillId="3" borderId="1" xfId="55" applyAlignment="1" applyProtection="1" quotePrefix="1">
      <alignment horizontal="center" vertical="top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4" fontId="0" fillId="0" borderId="0" xfId="0" applyNumberFormat="1" applyAlignment="1">
      <alignment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06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>
                <c:ptCount val="7"/>
                <c:pt idx="0">
                  <c:v>2261320</c:v>
                </c:pt>
                <c:pt idx="1">
                  <c:v>70331</c:v>
                </c:pt>
                <c:pt idx="2">
                  <c:v>5202744</c:v>
                </c:pt>
                <c:pt idx="3">
                  <c:v>62015</c:v>
                </c:pt>
                <c:pt idx="4">
                  <c:v>16504</c:v>
                </c:pt>
                <c:pt idx="5">
                  <c:v>30076923</c:v>
                </c:pt>
                <c:pt idx="6">
                  <c:v>96199</c:v>
                </c:pt>
              </c:numCache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>
                <c:ptCount val="7"/>
                <c:pt idx="0">
                  <c:v>2458794.64</c:v>
                </c:pt>
                <c:pt idx="1">
                  <c:v>80082.97</c:v>
                </c:pt>
                <c:pt idx="2">
                  <c:v>6674625.63</c:v>
                </c:pt>
                <c:pt idx="3">
                  <c:v>150056.27</c:v>
                </c:pt>
                <c:pt idx="4">
                  <c:v>16838.91</c:v>
                </c:pt>
                <c:pt idx="5">
                  <c:v>22222669.59</c:v>
                </c:pt>
                <c:pt idx="6">
                  <c:v>164601.44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37052"/>
        <c:crosses val="autoZero"/>
        <c:auto val="1"/>
        <c:lblOffset val="100"/>
        <c:noMultiLvlLbl val="0"/>
      </c:catAx>
      <c:valAx>
        <c:axId val="1337052"/>
        <c:scaling>
          <c:orientation val="minMax"/>
          <c:max val="31000000"/>
          <c:min val="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74723"/>
        <c:crossesAt val="1"/>
        <c:crossBetween val="between"/>
        <c:dispUnits/>
        <c:majorUnit val="5000000"/>
        <c:minorUnit val="10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47625</xdr:rowOff>
    </xdr:from>
    <xdr:to>
      <xdr:col>5</xdr:col>
      <xdr:colOff>1143000</xdr:colOff>
      <xdr:row>32</xdr:row>
      <xdr:rowOff>28575</xdr:rowOff>
    </xdr:to>
    <xdr:graphicFrame>
      <xdr:nvGraphicFramePr>
        <xdr:cNvPr id="1" name="SAPBEXchart1"/>
        <xdr:cNvGraphicFramePr/>
      </xdr:nvGraphicFramePr>
      <xdr:xfrm>
        <a:off x="228600" y="3514725"/>
        <a:ext cx="7696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H1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8515625" style="0" bestFit="1" customWidth="1"/>
    <col min="2" max="2" width="12.421875" style="0" bestFit="1" customWidth="1"/>
    <col min="3" max="3" width="15.00390625" style="0" customWidth="1"/>
    <col min="4" max="4" width="14.8515625" style="0" customWidth="1"/>
    <col min="5" max="5" width="19.57421875" style="0" customWidth="1"/>
    <col min="6" max="6" width="17.71093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5"/>
      <c r="E3" s="6"/>
      <c r="F3" s="6"/>
    </row>
    <row r="4" spans="1:4" ht="12.75">
      <c r="A4" s="7"/>
      <c r="B4" s="8"/>
      <c r="C4" s="8"/>
      <c r="D4" s="7"/>
    </row>
    <row r="5" spans="1:6" ht="31.5" customHeight="1">
      <c r="A5" s="3" t="s">
        <v>3</v>
      </c>
      <c r="B5" s="9"/>
      <c r="C5" s="10">
        <v>2002</v>
      </c>
      <c r="D5" s="10">
        <v>2003</v>
      </c>
      <c r="E5" s="11" t="s">
        <v>4</v>
      </c>
      <c r="F5" s="11" t="s">
        <v>5</v>
      </c>
    </row>
    <row r="6" spans="1:6" ht="20.25" customHeight="1">
      <c r="A6" s="12" t="s">
        <v>6</v>
      </c>
      <c r="B6" s="13" t="s">
        <v>7</v>
      </c>
      <c r="C6" s="14">
        <v>69</v>
      </c>
      <c r="D6" s="14">
        <v>74</v>
      </c>
      <c r="E6" s="15">
        <f aca="true" t="shared" si="0" ref="E6:E14">D6-C6</f>
        <v>5</v>
      </c>
      <c r="F6" s="16">
        <f aca="true" t="shared" si="1" ref="F6:F14">E6/C6*100</f>
        <v>7.246376811594203</v>
      </c>
    </row>
    <row r="7" spans="1:6" ht="15" customHeight="1">
      <c r="A7" s="17" t="s">
        <v>8</v>
      </c>
      <c r="B7" s="18" t="s">
        <v>9</v>
      </c>
      <c r="C7" s="19">
        <v>2261320</v>
      </c>
      <c r="D7" s="19">
        <v>2458794.64</v>
      </c>
      <c r="E7" s="20">
        <f t="shared" si="0"/>
        <v>197474.64000000013</v>
      </c>
      <c r="F7" s="21">
        <f t="shared" si="1"/>
        <v>8.732715405161592</v>
      </c>
    </row>
    <row r="8" spans="1:6" ht="15" customHeight="1">
      <c r="A8" s="17" t="s">
        <v>10</v>
      </c>
      <c r="B8" s="18" t="s">
        <v>9</v>
      </c>
      <c r="C8" s="19">
        <v>70331</v>
      </c>
      <c r="D8" s="19">
        <v>80082.97</v>
      </c>
      <c r="E8" s="20">
        <f t="shared" si="0"/>
        <v>9751.970000000001</v>
      </c>
      <c r="F8" s="21">
        <f t="shared" si="1"/>
        <v>13.865820193086975</v>
      </c>
    </row>
    <row r="9" spans="1:6" ht="15" customHeight="1">
      <c r="A9" s="17" t="s">
        <v>11</v>
      </c>
      <c r="B9" s="18" t="s">
        <v>9</v>
      </c>
      <c r="C9" s="19">
        <v>5202744</v>
      </c>
      <c r="D9" s="19">
        <v>6674625.63</v>
      </c>
      <c r="E9" s="20">
        <f t="shared" si="0"/>
        <v>1471881.63</v>
      </c>
      <c r="F9" s="21">
        <f t="shared" si="1"/>
        <v>28.290487289015182</v>
      </c>
    </row>
    <row r="10" spans="1:6" ht="15" customHeight="1">
      <c r="A10" s="17" t="s">
        <v>12</v>
      </c>
      <c r="B10" s="18" t="s">
        <v>9</v>
      </c>
      <c r="C10" s="19">
        <v>62015</v>
      </c>
      <c r="D10" s="19">
        <v>150056.27</v>
      </c>
      <c r="E10" s="20">
        <f t="shared" si="0"/>
        <v>88041.26999999999</v>
      </c>
      <c r="F10" s="21">
        <f t="shared" si="1"/>
        <v>141.96770136257356</v>
      </c>
    </row>
    <row r="11" spans="1:6" ht="15" customHeight="1">
      <c r="A11" s="17" t="s">
        <v>13</v>
      </c>
      <c r="B11" s="18" t="s">
        <v>9</v>
      </c>
      <c r="C11" s="19">
        <v>16504</v>
      </c>
      <c r="D11" s="19">
        <v>16838.91</v>
      </c>
      <c r="E11" s="20">
        <f t="shared" si="0"/>
        <v>334.90999999999985</v>
      </c>
      <c r="F11" s="21">
        <f t="shared" si="1"/>
        <v>2.0292656325739205</v>
      </c>
    </row>
    <row r="12" spans="1:6" ht="15" customHeight="1">
      <c r="A12" s="17" t="s">
        <v>14</v>
      </c>
      <c r="B12" s="18" t="s">
        <v>9</v>
      </c>
      <c r="C12" s="19">
        <v>30076923</v>
      </c>
      <c r="D12" s="19">
        <v>22222669.59</v>
      </c>
      <c r="E12" s="20">
        <f t="shared" si="0"/>
        <v>-7854253.41</v>
      </c>
      <c r="F12" s="21">
        <f t="shared" si="1"/>
        <v>-26.113886084690247</v>
      </c>
    </row>
    <row r="13" spans="1:8" ht="15" customHeight="1">
      <c r="A13" s="22" t="s">
        <v>15</v>
      </c>
      <c r="B13" s="18" t="s">
        <v>9</v>
      </c>
      <c r="C13" s="19">
        <v>96199</v>
      </c>
      <c r="D13" s="19">
        <v>164601.44</v>
      </c>
      <c r="E13" s="20">
        <f t="shared" si="0"/>
        <v>68402.44</v>
      </c>
      <c r="F13" s="21">
        <f t="shared" si="1"/>
        <v>71.10514662314577</v>
      </c>
      <c r="H13" s="23"/>
    </row>
    <row r="14" spans="1:6" ht="24" customHeight="1">
      <c r="A14" s="24" t="s">
        <v>16</v>
      </c>
      <c r="B14" s="25" t="s">
        <v>9</v>
      </c>
      <c r="C14" s="26">
        <f>SUM(C7:C13)</f>
        <v>37786036</v>
      </c>
      <c r="D14" s="26">
        <v>31767669.45</v>
      </c>
      <c r="E14" s="27">
        <f t="shared" si="0"/>
        <v>-6018366.550000001</v>
      </c>
      <c r="F14" s="28">
        <f t="shared" si="1"/>
        <v>-15.927488530419017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72" bottom="0.63" header="0.5118110236220472" footer="0.5118110236220472"/>
  <pageSetup horizontalDpi="600" verticalDpi="600" orientation="landscape" paperSize="9" r:id="rId2"/>
  <headerFooter alignWithMargins="0">
    <oddFooter>&amp;R28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2004-09-22T06:59:37Z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